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/>
  </bookViews>
  <sheets>
    <sheet name="звіт1510180" sheetId="1" r:id="rId1"/>
  </sheets>
  <calcPr calcId="125725"/>
</workbook>
</file>

<file path=xl/calcChain.xml><?xml version="1.0" encoding="utf-8"?>
<calcChain xmlns="http://schemas.openxmlformats.org/spreadsheetml/2006/main">
  <c r="K62" i="1"/>
  <c r="N62"/>
  <c r="N59"/>
  <c r="N56"/>
  <c r="N85"/>
  <c r="N82"/>
  <c r="N75"/>
  <c r="N72"/>
  <c r="N69"/>
  <c r="P85"/>
  <c r="O85"/>
  <c r="P82"/>
  <c r="O82"/>
  <c r="P79"/>
  <c r="O79"/>
  <c r="P75"/>
  <c r="O75"/>
  <c r="P72"/>
  <c r="O72"/>
  <c r="P69"/>
  <c r="O69"/>
  <c r="P66"/>
  <c r="O66"/>
  <c r="P62"/>
  <c r="O62"/>
  <c r="P59"/>
  <c r="O59"/>
  <c r="P56"/>
  <c r="O56"/>
  <c r="P53"/>
  <c r="O53"/>
  <c r="N32"/>
  <c r="N33"/>
  <c r="M32"/>
  <c r="O32" s="1"/>
  <c r="M33"/>
  <c r="O33" s="1"/>
  <c r="N31"/>
  <c r="M31"/>
  <c r="N24"/>
  <c r="J24"/>
  <c r="O24" s="1"/>
  <c r="K82"/>
  <c r="N53"/>
  <c r="K85"/>
  <c r="N79"/>
  <c r="K79"/>
  <c r="K72"/>
  <c r="K69"/>
  <c r="N66"/>
  <c r="K66"/>
  <c r="K59"/>
  <c r="K56"/>
  <c r="K53"/>
  <c r="J34"/>
  <c r="H34"/>
  <c r="G34"/>
  <c r="L33"/>
  <c r="I33"/>
  <c r="L32"/>
  <c r="I32"/>
  <c r="K34"/>
  <c r="L31"/>
  <c r="I31"/>
  <c r="F24"/>
  <c r="E13"/>
  <c r="Q24" l="1"/>
  <c r="M34"/>
  <c r="Q53"/>
  <c r="Q56"/>
  <c r="Q62"/>
  <c r="Q66"/>
  <c r="Q69"/>
  <c r="Q72"/>
  <c r="Q75"/>
  <c r="Q79"/>
  <c r="Q82"/>
  <c r="Q85"/>
  <c r="Q59"/>
  <c r="I34"/>
  <c r="L24"/>
  <c r="O31"/>
  <c r="L34"/>
  <c r="O34" l="1"/>
  <c r="N34"/>
</calcChain>
</file>

<file path=xl/sharedStrings.xml><?xml version="1.0" encoding="utf-8"?>
<sst xmlns="http://schemas.openxmlformats.org/spreadsheetml/2006/main" count="177" uniqueCount="109">
  <si>
    <t>З А Т В Е Р Д Ж Е Н О</t>
  </si>
  <si>
    <t>Наказ Міністерства фінансів України</t>
  </si>
  <si>
    <t>від 26 серпня 2014 року № 836</t>
  </si>
  <si>
    <t>(у редакції наказу Міністерства фінансів України</t>
  </si>
  <si>
    <t>від 15 листопада 2018 року № 908)</t>
  </si>
  <si>
    <t>З В І Т</t>
  </si>
  <si>
    <t>про виконання паспорта бюджетної програми місцевого бюджету за 2018 рік</t>
  </si>
  <si>
    <t>1.</t>
  </si>
  <si>
    <t>Управління капітального будівництва Чернігівської обласної державної адміністрації</t>
  </si>
  <si>
    <t>(КТПКВК МБ)</t>
  </si>
  <si>
    <t xml:space="preserve">   (найменування головного розпорядника)</t>
  </si>
  <si>
    <t>2.</t>
  </si>
  <si>
    <t xml:space="preserve">   (найменування відповідального виконавця)</t>
  </si>
  <si>
    <t>3.</t>
  </si>
  <si>
    <t>(КФКВК)</t>
  </si>
  <si>
    <t xml:space="preserve">   (найменування бюджетної програми)</t>
  </si>
  <si>
    <t>4. Видатки (надані кредити) за бюджетною програмою:</t>
  </si>
  <si>
    <t>(грн.)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</si>
  <si>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</si>
  <si>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</si>
  <si>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</si>
  <si>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</si>
  <si>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</si>
  <si>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</si>
  <si>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5. Напрями використання бюджетних коштів:</t>
  </si>
  <si>
    <t>№ з/п</t>
  </si>
  <si>
    <t>Напрями використання бюджетних коштів</t>
  </si>
  <si>
    <t>усього</t>
  </si>
  <si>
    <t>УСЬОГО</t>
  </si>
  <si>
    <t>6.</t>
  </si>
  <si>
    <t>Видатки (надані кредити) на реалізацію місцевих/регіональних програм, які виконуються в межах бюджетної програми</t>
  </si>
  <si>
    <t xml:space="preserve">Назва місцевої/регіональної програми </t>
  </si>
  <si>
    <t xml:space="preserve">Затверджено у паспорті бюджетної програми </t>
  </si>
  <si>
    <t>Касові видатки (надані кредити) за звітний період</t>
  </si>
  <si>
    <t xml:space="preserve"> </t>
  </si>
  <si>
    <t xml:space="preserve">7. Результативні показники бюджетної програми та аналіз їх виконання  </t>
  </si>
  <si>
    <t>Показники</t>
  </si>
  <si>
    <t>Од. виміру</t>
  </si>
  <si>
    <t>Джерело інформації</t>
  </si>
  <si>
    <t>Фактичні результативні показники, досягнуті за рахунок касових видатків (наданих кредитів)</t>
  </si>
  <si>
    <t>1</t>
  </si>
  <si>
    <t>затрат:</t>
  </si>
  <si>
    <t>1.1</t>
  </si>
  <si>
    <t>грн.</t>
  </si>
  <si>
    <t>2</t>
  </si>
  <si>
    <t>продукту:</t>
  </si>
  <si>
    <t>2.1</t>
  </si>
  <si>
    <t>Проектно-кошторисна документація</t>
  </si>
  <si>
    <t>Пояснення щодо причин розбіжностей між затвердженими та досягнутими результативними показниками</t>
  </si>
  <si>
    <t>3</t>
  </si>
  <si>
    <t>ефективності:</t>
  </si>
  <si>
    <t>3.1</t>
  </si>
  <si>
    <t>Розрахунок           (п 1.1 / п 2.1)</t>
  </si>
  <si>
    <t>4</t>
  </si>
  <si>
    <t>якості:</t>
  </si>
  <si>
    <t>4.1</t>
  </si>
  <si>
    <t>%</t>
  </si>
  <si>
    <t>Розрахунок</t>
  </si>
  <si>
    <t>5</t>
  </si>
  <si>
    <t>5.1</t>
  </si>
  <si>
    <t>Спільне розпорядження ОДА та облради</t>
  </si>
  <si>
    <t>6</t>
  </si>
  <si>
    <t>6.1</t>
  </si>
  <si>
    <t>7</t>
  </si>
  <si>
    <t>7.1</t>
  </si>
  <si>
    <t>Розрахунок         (п 5.1 / п 6.1)</t>
  </si>
  <si>
    <t>8</t>
  </si>
  <si>
    <t>8.1</t>
  </si>
  <si>
    <t>9</t>
  </si>
  <si>
    <t>9.1</t>
  </si>
  <si>
    <t>10</t>
  </si>
  <si>
    <t>10.1</t>
  </si>
  <si>
    <t xml:space="preserve">Од. </t>
  </si>
  <si>
    <t>11</t>
  </si>
  <si>
    <t>11.1</t>
  </si>
  <si>
    <t>Розрахунок             (п 9.1 / п 10.1)</t>
  </si>
  <si>
    <t>Кількість об"єктів</t>
  </si>
  <si>
    <t>Рішення сесії облради</t>
  </si>
  <si>
    <t>Аналіз стану виконання результативних показників</t>
  </si>
  <si>
    <t>Головний бухгалтер</t>
  </si>
  <si>
    <t>О.С.Буштрук</t>
  </si>
  <si>
    <t>Інша діяльність у сфері державного управління</t>
  </si>
  <si>
    <t>Проведення капітального ремонту приміщень</t>
  </si>
  <si>
    <t>Проектування капітального ремонту приміщень</t>
  </si>
  <si>
    <t>Забезпечення опалення приміщень</t>
  </si>
  <si>
    <r>
      <rPr>
        <b/>
        <sz val="11"/>
        <color theme="1"/>
        <rFont val="Calibri"/>
        <family val="2"/>
        <charset val="204"/>
        <scheme val="minor"/>
      </rPr>
      <t>1510180 Програма</t>
    </r>
    <r>
      <rPr>
        <sz val="11"/>
        <color theme="1"/>
        <rFont val="Calibri"/>
        <family val="2"/>
        <charset val="204"/>
        <scheme val="minor"/>
      </rPr>
      <t xml:space="preserve"> - Інша діяльність у сфері державного управління</t>
    </r>
  </si>
  <si>
    <t xml:space="preserve">Обсяг видатків </t>
  </si>
  <si>
    <t>кв.м.</t>
  </si>
  <si>
    <t>Середня вартість ремонту 1 кв.м.приміщень</t>
  </si>
  <si>
    <t>Відсоток площі приміщень, які планується відремонтувати, до площі приміщень, що потребують ремонту</t>
  </si>
  <si>
    <t>Обсяг видатків на проектування капітального ремонту об"єктів</t>
  </si>
  <si>
    <t xml:space="preserve">Пояснення щодо причин розбіжностей між затвердженими та досягнутими результативними показниками: </t>
  </si>
  <si>
    <t>Кількість проектів для капітального ремонту об"єктів</t>
  </si>
  <si>
    <t>Середні витрати на розробку одного проекту для капітального ремонту об"єктів</t>
  </si>
  <si>
    <t>Рівень готовності проектної документації капітального ремонту об"єктів</t>
  </si>
  <si>
    <r>
      <t>Завдання 3</t>
    </r>
    <r>
      <rPr>
        <sz val="11"/>
        <color theme="1"/>
        <rFont val="Calibri"/>
        <family val="2"/>
        <charset val="204"/>
        <scheme val="minor"/>
      </rPr>
      <t xml:space="preserve"> Забезпечення опалення приміщень об"єкта</t>
    </r>
  </si>
  <si>
    <t>Обсяг видатків на опалення на об"єктів</t>
  </si>
  <si>
    <t>Середні витрати на опалення приміщень об"єкту</t>
  </si>
  <si>
    <t>Н.М. Ковальчук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</si>
  <si>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1"/>
        <color theme="1"/>
        <rFont val="Calibri"/>
        <family val="2"/>
        <charset val="204"/>
        <scheme val="minor"/>
      </rPr>
      <t>відхилення за рахунок економії коштів</t>
    </r>
  </si>
  <si>
    <t>Завдання 1 Проведення капітального ремонту приміщень</t>
  </si>
  <si>
    <t>Завдання 2 Проектування капітального ремонту об"єктів</t>
  </si>
  <si>
    <t xml:space="preserve">Пояснення щодо причин відхилення між касовими видатками (наданими кредитами) та затвердженими у паспорті бюджетної програми: </t>
  </si>
  <si>
    <t>од.</t>
  </si>
  <si>
    <t>0133</t>
  </si>
  <si>
    <t>Рішення сесії обласної ради</t>
  </si>
  <si>
    <t>площа приміщень, що планується відремонтувати</t>
  </si>
  <si>
    <t>В.о. начальника Управління</t>
  </si>
  <si>
    <t>Роботи за даними об'єктами виконано в повному обсязі. Відхилення в сумі 69881,18 грн по об'єктам "Капітальний ремонт адміністративної будівлі, розташованої по вул. Шевченка, 7 у м. Чернігові " та "Капітальний ремонт приміщень за адресою: м.Чернігів, вул. Преображенська, 12" є економією коштів у зв'язку зі зменшенням фактичної ціни на ці роботи. По об'єкту незавершеного будівництва "Носівська ЗОШ І-ІІІ ст. № 5" - забезпечено температурний режим для збереження внутрішнього оздоблення.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</si>
</sst>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2" xfId="0" applyNumberFormat="1" applyBorder="1"/>
    <xf numFmtId="4" fontId="0" fillId="0" borderId="3" xfId="0" applyNumberFormat="1" applyBorder="1"/>
    <xf numFmtId="0" fontId="0" fillId="0" borderId="0" xfId="0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/>
    <xf numFmtId="4" fontId="0" fillId="0" borderId="2" xfId="0" applyNumberFormat="1" applyBorder="1" applyAlignment="1"/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0" fontId="2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topLeftCell="A49" workbookViewId="0">
      <selection activeCell="B54" sqref="B54:Q54"/>
    </sheetView>
  </sheetViews>
  <sheetFormatPr defaultRowHeight="15"/>
  <cols>
    <col min="1" max="1" width="3.85546875" customWidth="1"/>
    <col min="2" max="2" width="8.140625" customWidth="1"/>
    <col min="3" max="3" width="5.85546875" customWidth="1"/>
    <col min="4" max="4" width="8.140625" customWidth="1"/>
    <col min="5" max="5" width="9.42578125" customWidth="1"/>
    <col min="6" max="6" width="10.42578125" customWidth="1"/>
    <col min="7" max="7" width="11.140625" customWidth="1"/>
    <col min="8" max="9" width="13.42578125" customWidth="1"/>
    <col min="10" max="10" width="13.140625" customWidth="1"/>
    <col min="11" max="12" width="13.28515625" customWidth="1"/>
    <col min="13" max="13" width="13.42578125" customWidth="1"/>
    <col min="14" max="14" width="13.28515625" customWidth="1"/>
    <col min="15" max="15" width="12.7109375" customWidth="1"/>
    <col min="16" max="16" width="11.7109375" customWidth="1"/>
    <col min="17" max="17" width="12.140625" customWidth="1"/>
  </cols>
  <sheetData>
    <row r="1" spans="1:17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>
      <c r="A6" s="1"/>
    </row>
    <row r="7" spans="1:17" ht="18.75" customHeight="1">
      <c r="A7" s="43" t="s">
        <v>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5" customHeight="1">
      <c r="A8" s="38" t="s">
        <v>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10" spans="1:17">
      <c r="A10" t="s">
        <v>7</v>
      </c>
      <c r="B10" s="39">
        <v>15</v>
      </c>
      <c r="C10" s="39"/>
      <c r="D10" s="2"/>
      <c r="E10" s="40" t="s">
        <v>8</v>
      </c>
      <c r="F10" s="40"/>
      <c r="G10" s="40"/>
      <c r="H10" s="40"/>
      <c r="I10" s="40"/>
      <c r="J10" s="40"/>
      <c r="K10" s="40"/>
      <c r="L10" s="40"/>
      <c r="M10" s="40"/>
    </row>
    <row r="11" spans="1:17">
      <c r="B11" s="41" t="s">
        <v>9</v>
      </c>
      <c r="C11" s="41"/>
      <c r="D11" s="2"/>
      <c r="E11" t="s">
        <v>10</v>
      </c>
    </row>
    <row r="12" spans="1:17">
      <c r="B12" s="2"/>
      <c r="C12" s="2"/>
      <c r="D12" s="2"/>
    </row>
    <row r="13" spans="1:17">
      <c r="A13" t="s">
        <v>11</v>
      </c>
      <c r="B13" s="39">
        <v>151</v>
      </c>
      <c r="C13" s="39"/>
      <c r="D13" s="2"/>
      <c r="E13" s="40" t="str">
        <f>E10</f>
        <v>Управління капітального будівництва Чернігівської обласної державної адміністрації</v>
      </c>
      <c r="F13" s="40"/>
      <c r="G13" s="40"/>
      <c r="H13" s="40"/>
      <c r="I13" s="40"/>
      <c r="J13" s="40"/>
      <c r="K13" s="40"/>
      <c r="L13" s="40"/>
      <c r="M13" s="40"/>
    </row>
    <row r="14" spans="1:17">
      <c r="B14" s="41" t="s">
        <v>9</v>
      </c>
      <c r="C14" s="41"/>
      <c r="D14" s="2"/>
      <c r="E14" t="s">
        <v>12</v>
      </c>
    </row>
    <row r="15" spans="1:17">
      <c r="B15" s="3"/>
      <c r="C15" s="3"/>
      <c r="D15" s="2"/>
    </row>
    <row r="16" spans="1:17">
      <c r="A16" t="s">
        <v>13</v>
      </c>
      <c r="B16" s="39">
        <v>1510180</v>
      </c>
      <c r="C16" s="39"/>
      <c r="D16" s="30" t="s">
        <v>104</v>
      </c>
      <c r="E16" s="40" t="s">
        <v>81</v>
      </c>
      <c r="F16" s="40"/>
      <c r="G16" s="40"/>
      <c r="H16" s="40"/>
      <c r="I16" s="40"/>
      <c r="J16" s="40"/>
      <c r="K16" s="40"/>
      <c r="L16" s="40"/>
      <c r="M16" s="40"/>
    </row>
    <row r="17" spans="1:17">
      <c r="B17" s="41" t="s">
        <v>9</v>
      </c>
      <c r="C17" s="41"/>
      <c r="D17" s="4" t="s">
        <v>14</v>
      </c>
      <c r="E17" t="s">
        <v>15</v>
      </c>
    </row>
    <row r="19" spans="1:17">
      <c r="A19" t="s">
        <v>16</v>
      </c>
    </row>
    <row r="20" spans="1:17">
      <c r="Q20" t="s">
        <v>17</v>
      </c>
    </row>
    <row r="21" spans="1:17" s="5" customFormat="1" ht="18" customHeight="1">
      <c r="A21" s="44" t="s">
        <v>18</v>
      </c>
      <c r="B21" s="44"/>
      <c r="C21" s="44"/>
      <c r="D21" s="44"/>
      <c r="E21" s="44"/>
      <c r="F21" s="44"/>
      <c r="G21" s="44"/>
      <c r="H21" s="44" t="s">
        <v>19</v>
      </c>
      <c r="I21" s="44"/>
      <c r="J21" s="44"/>
      <c r="K21" s="44"/>
      <c r="L21" s="44"/>
      <c r="M21" s="44"/>
      <c r="N21" s="44" t="s">
        <v>20</v>
      </c>
      <c r="O21" s="44"/>
      <c r="P21" s="44"/>
      <c r="Q21" s="44"/>
    </row>
    <row r="22" spans="1:17" s="6" customFormat="1" ht="28.5" customHeight="1">
      <c r="A22" s="45" t="s">
        <v>21</v>
      </c>
      <c r="B22" s="45"/>
      <c r="C22" s="45"/>
      <c r="D22" s="45" t="s">
        <v>22</v>
      </c>
      <c r="E22" s="45"/>
      <c r="F22" s="45" t="s">
        <v>23</v>
      </c>
      <c r="G22" s="45"/>
      <c r="H22" s="45" t="s">
        <v>21</v>
      </c>
      <c r="I22" s="45"/>
      <c r="J22" s="45" t="s">
        <v>22</v>
      </c>
      <c r="K22" s="45"/>
      <c r="L22" s="45" t="s">
        <v>23</v>
      </c>
      <c r="M22" s="45"/>
      <c r="N22" s="31" t="s">
        <v>21</v>
      </c>
      <c r="O22" s="45" t="s">
        <v>22</v>
      </c>
      <c r="P22" s="45"/>
      <c r="Q22" s="31" t="s">
        <v>23</v>
      </c>
    </row>
    <row r="23" spans="1:17" s="5" customFormat="1">
      <c r="A23" s="44">
        <v>1</v>
      </c>
      <c r="B23" s="44"/>
      <c r="C23" s="44"/>
      <c r="D23" s="44">
        <v>2</v>
      </c>
      <c r="E23" s="44"/>
      <c r="F23" s="44">
        <v>3</v>
      </c>
      <c r="G23" s="44"/>
      <c r="H23" s="44">
        <v>4</v>
      </c>
      <c r="I23" s="44"/>
      <c r="J23" s="44">
        <v>5</v>
      </c>
      <c r="K23" s="44"/>
      <c r="L23" s="44">
        <v>6</v>
      </c>
      <c r="M23" s="44"/>
      <c r="N23" s="32">
        <v>7</v>
      </c>
      <c r="O23" s="44">
        <v>8</v>
      </c>
      <c r="P23" s="44"/>
      <c r="Q23" s="32">
        <v>9</v>
      </c>
    </row>
    <row r="24" spans="1:17" s="4" customFormat="1">
      <c r="A24" s="48">
        <v>526000</v>
      </c>
      <c r="B24" s="48"/>
      <c r="C24" s="48"/>
      <c r="D24" s="48">
        <v>2500000</v>
      </c>
      <c r="E24" s="48"/>
      <c r="F24" s="48">
        <f>SUM(A24:E24)</f>
        <v>3026000</v>
      </c>
      <c r="G24" s="48"/>
      <c r="H24" s="48">
        <v>526000</v>
      </c>
      <c r="I24" s="48"/>
      <c r="J24" s="48">
        <f>2147403.02+282715.8</f>
        <v>2430118.8199999998</v>
      </c>
      <c r="K24" s="48"/>
      <c r="L24" s="48">
        <f>SUM(H24:K24)</f>
        <v>2956118.82</v>
      </c>
      <c r="M24" s="48"/>
      <c r="N24" s="33">
        <f>H24-A24</f>
        <v>0</v>
      </c>
      <c r="O24" s="48">
        <f>J24-D24</f>
        <v>-69881.180000000168</v>
      </c>
      <c r="P24" s="48"/>
      <c r="Q24" s="33">
        <f>SUM(N24:P24)</f>
        <v>-69881.180000000168</v>
      </c>
    </row>
    <row r="26" spans="1:17">
      <c r="A26" t="s">
        <v>24</v>
      </c>
    </row>
    <row r="27" spans="1:17">
      <c r="O27" t="s">
        <v>17</v>
      </c>
    </row>
    <row r="28" spans="1:17" s="5" customFormat="1" ht="33.75" customHeight="1">
      <c r="A28" s="44" t="s">
        <v>25</v>
      </c>
      <c r="B28" s="44" t="s">
        <v>26</v>
      </c>
      <c r="C28" s="44"/>
      <c r="D28" s="44"/>
      <c r="E28" s="44"/>
      <c r="F28" s="44"/>
      <c r="G28" s="44" t="s">
        <v>18</v>
      </c>
      <c r="H28" s="44"/>
      <c r="I28" s="44"/>
      <c r="J28" s="44" t="s">
        <v>19</v>
      </c>
      <c r="K28" s="44"/>
      <c r="L28" s="44"/>
      <c r="M28" s="44" t="s">
        <v>20</v>
      </c>
      <c r="N28" s="44"/>
      <c r="O28" s="44"/>
      <c r="P28" s="46"/>
    </row>
    <row r="29" spans="1:17" s="5" customFormat="1" ht="24">
      <c r="A29" s="44"/>
      <c r="B29" s="44"/>
      <c r="C29" s="44"/>
      <c r="D29" s="44"/>
      <c r="E29" s="44"/>
      <c r="F29" s="44"/>
      <c r="G29" s="7" t="s">
        <v>21</v>
      </c>
      <c r="H29" s="7" t="s">
        <v>22</v>
      </c>
      <c r="I29" s="7" t="s">
        <v>27</v>
      </c>
      <c r="J29" s="7" t="s">
        <v>21</v>
      </c>
      <c r="K29" s="7" t="s">
        <v>22</v>
      </c>
      <c r="L29" s="7" t="s">
        <v>27</v>
      </c>
      <c r="M29" s="7" t="s">
        <v>21</v>
      </c>
      <c r="N29" s="7" t="s">
        <v>22</v>
      </c>
      <c r="O29" s="7" t="s">
        <v>27</v>
      </c>
      <c r="P29" s="47"/>
    </row>
    <row r="30" spans="1:17" s="4" customFormat="1">
      <c r="A30" s="8">
        <v>1</v>
      </c>
      <c r="B30" s="49">
        <v>2</v>
      </c>
      <c r="C30" s="49"/>
      <c r="D30" s="49"/>
      <c r="E30" s="49"/>
      <c r="F30" s="49"/>
      <c r="G30" s="8">
        <v>3</v>
      </c>
      <c r="H30" s="8">
        <v>4</v>
      </c>
      <c r="I30" s="8">
        <v>5</v>
      </c>
      <c r="J30" s="8">
        <v>6</v>
      </c>
      <c r="K30" s="8">
        <v>7</v>
      </c>
      <c r="L30" s="8">
        <v>8</v>
      </c>
      <c r="M30" s="8">
        <v>9</v>
      </c>
      <c r="N30" s="8">
        <v>10</v>
      </c>
      <c r="O30" s="8">
        <v>11</v>
      </c>
      <c r="P30" s="9"/>
    </row>
    <row r="31" spans="1:17" ht="30" customHeight="1">
      <c r="A31" s="8">
        <v>1</v>
      </c>
      <c r="B31" s="50" t="s">
        <v>82</v>
      </c>
      <c r="C31" s="50"/>
      <c r="D31" s="50"/>
      <c r="E31" s="50"/>
      <c r="F31" s="50"/>
      <c r="G31" s="33">
        <v>0</v>
      </c>
      <c r="H31" s="33">
        <v>2217284.2000000002</v>
      </c>
      <c r="I31" s="33">
        <f>SUM(G31:H31)</f>
        <v>2217284.2000000002</v>
      </c>
      <c r="J31" s="33">
        <v>0</v>
      </c>
      <c r="K31" s="33">
        <v>2147403.02</v>
      </c>
      <c r="L31" s="33">
        <f>SUM(J31:K31)</f>
        <v>2147403.02</v>
      </c>
      <c r="M31" s="33">
        <f>J31-G31</f>
        <v>0</v>
      </c>
      <c r="N31" s="33">
        <f>K31-H31</f>
        <v>-69881.180000000168</v>
      </c>
      <c r="O31" s="33">
        <f>SUM(M31:N31)</f>
        <v>-69881.180000000168</v>
      </c>
      <c r="P31" s="10"/>
    </row>
    <row r="32" spans="1:17" ht="30" customHeight="1">
      <c r="A32" s="8">
        <v>2</v>
      </c>
      <c r="B32" s="50" t="s">
        <v>83</v>
      </c>
      <c r="C32" s="50"/>
      <c r="D32" s="50"/>
      <c r="E32" s="50"/>
      <c r="F32" s="50"/>
      <c r="G32" s="33">
        <v>0</v>
      </c>
      <c r="H32" s="33">
        <v>282715.8</v>
      </c>
      <c r="I32" s="33">
        <f t="shared" ref="I32:I33" si="0">SUM(G32:H32)</f>
        <v>282715.8</v>
      </c>
      <c r="J32" s="33">
        <v>0</v>
      </c>
      <c r="K32" s="33">
        <v>282715.8</v>
      </c>
      <c r="L32" s="33">
        <f t="shared" ref="L32:L33" si="1">SUM(J32:K32)</f>
        <v>282715.8</v>
      </c>
      <c r="M32" s="33">
        <f t="shared" ref="M32:M33" si="2">J32-G32</f>
        <v>0</v>
      </c>
      <c r="N32" s="33">
        <f t="shared" ref="N32:N33" si="3">K32-H32</f>
        <v>0</v>
      </c>
      <c r="O32" s="33">
        <f t="shared" ref="O32:O33" si="4">SUM(M32:N32)</f>
        <v>0</v>
      </c>
      <c r="P32" s="10"/>
    </row>
    <row r="33" spans="1:17" ht="21" customHeight="1">
      <c r="A33" s="8">
        <v>3</v>
      </c>
      <c r="B33" s="50" t="s">
        <v>84</v>
      </c>
      <c r="C33" s="50"/>
      <c r="D33" s="50"/>
      <c r="E33" s="50"/>
      <c r="F33" s="50"/>
      <c r="G33" s="33">
        <v>526000</v>
      </c>
      <c r="H33" s="33">
        <v>0</v>
      </c>
      <c r="I33" s="33">
        <f t="shared" si="0"/>
        <v>526000</v>
      </c>
      <c r="J33" s="33">
        <v>526000</v>
      </c>
      <c r="K33" s="33">
        <v>0</v>
      </c>
      <c r="L33" s="33">
        <f t="shared" si="1"/>
        <v>526000</v>
      </c>
      <c r="M33" s="33">
        <f t="shared" si="2"/>
        <v>0</v>
      </c>
      <c r="N33" s="33">
        <f t="shared" si="3"/>
        <v>0</v>
      </c>
      <c r="O33" s="33">
        <f t="shared" si="4"/>
        <v>0</v>
      </c>
      <c r="P33" s="10"/>
    </row>
    <row r="34" spans="1:17" ht="21.75" customHeight="1">
      <c r="A34" s="8"/>
      <c r="B34" s="44" t="s">
        <v>28</v>
      </c>
      <c r="C34" s="44"/>
      <c r="D34" s="44"/>
      <c r="E34" s="44"/>
      <c r="F34" s="44"/>
      <c r="G34" s="33">
        <f t="shared" ref="G34:O34" si="5">SUM(G31:G33)</f>
        <v>526000</v>
      </c>
      <c r="H34" s="33">
        <f t="shared" si="5"/>
        <v>2500000</v>
      </c>
      <c r="I34" s="33">
        <f t="shared" si="5"/>
        <v>3026000</v>
      </c>
      <c r="J34" s="33">
        <f t="shared" si="5"/>
        <v>526000</v>
      </c>
      <c r="K34" s="33">
        <f t="shared" si="5"/>
        <v>2430118.8199999998</v>
      </c>
      <c r="L34" s="33">
        <f t="shared" si="5"/>
        <v>2956118.82</v>
      </c>
      <c r="M34" s="33">
        <f t="shared" si="5"/>
        <v>0</v>
      </c>
      <c r="N34" s="33">
        <f t="shared" si="5"/>
        <v>-69881.180000000168</v>
      </c>
      <c r="O34" s="33">
        <f t="shared" si="5"/>
        <v>-69881.180000000168</v>
      </c>
      <c r="P34" s="10"/>
    </row>
    <row r="35" spans="1:17">
      <c r="A35" s="11"/>
      <c r="B35" s="12"/>
      <c r="C35" s="12"/>
      <c r="D35" s="12"/>
      <c r="E35" s="12"/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7">
      <c r="A36" s="14" t="s">
        <v>102</v>
      </c>
      <c r="B36" s="12"/>
      <c r="C36" s="12"/>
      <c r="D36" s="12"/>
      <c r="E36" s="12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7" ht="9.75" customHeight="1"/>
    <row r="38" spans="1:17">
      <c r="A38" t="s">
        <v>29</v>
      </c>
      <c r="B38" t="s">
        <v>30</v>
      </c>
    </row>
    <row r="39" spans="1:17" ht="12" customHeight="1">
      <c r="O39" t="s">
        <v>17</v>
      </c>
    </row>
    <row r="40" spans="1:17" s="5" customFormat="1" ht="30.75" customHeight="1">
      <c r="A40" s="44" t="s">
        <v>31</v>
      </c>
      <c r="B40" s="44"/>
      <c r="C40" s="44"/>
      <c r="D40" s="44"/>
      <c r="E40" s="44"/>
      <c r="F40" s="44"/>
      <c r="G40" s="44" t="s">
        <v>32</v>
      </c>
      <c r="H40" s="44"/>
      <c r="I40" s="44"/>
      <c r="J40" s="44" t="s">
        <v>33</v>
      </c>
      <c r="K40" s="44"/>
      <c r="L40" s="44"/>
      <c r="M40" s="44" t="s">
        <v>20</v>
      </c>
      <c r="N40" s="44"/>
      <c r="O40" s="44"/>
      <c r="P40" s="46"/>
    </row>
    <row r="41" spans="1:17" s="5" customFormat="1" ht="30">
      <c r="A41" s="44"/>
      <c r="B41" s="44"/>
      <c r="C41" s="44"/>
      <c r="D41" s="44"/>
      <c r="E41" s="44"/>
      <c r="F41" s="44"/>
      <c r="G41" s="32" t="s">
        <v>21</v>
      </c>
      <c r="H41" s="32" t="s">
        <v>22</v>
      </c>
      <c r="I41" s="32" t="s">
        <v>27</v>
      </c>
      <c r="J41" s="32" t="s">
        <v>21</v>
      </c>
      <c r="K41" s="32" t="s">
        <v>22</v>
      </c>
      <c r="L41" s="32" t="s">
        <v>27</v>
      </c>
      <c r="M41" s="32" t="s">
        <v>21</v>
      </c>
      <c r="N41" s="32" t="s">
        <v>22</v>
      </c>
      <c r="O41" s="32" t="s">
        <v>27</v>
      </c>
      <c r="P41" s="46"/>
    </row>
    <row r="42" spans="1:17" s="4" customFormat="1">
      <c r="A42" s="49">
        <v>1</v>
      </c>
      <c r="B42" s="49"/>
      <c r="C42" s="49"/>
      <c r="D42" s="49"/>
      <c r="E42" s="49"/>
      <c r="F42" s="49"/>
      <c r="G42" s="8">
        <v>2</v>
      </c>
      <c r="H42" s="8">
        <v>3</v>
      </c>
      <c r="I42" s="8">
        <v>4</v>
      </c>
      <c r="J42" s="8">
        <v>5</v>
      </c>
      <c r="K42" s="8">
        <v>6</v>
      </c>
      <c r="L42" s="8">
        <v>7</v>
      </c>
      <c r="M42" s="8">
        <v>8</v>
      </c>
      <c r="N42" s="8">
        <v>9</v>
      </c>
      <c r="O42" s="8">
        <v>10</v>
      </c>
      <c r="P42" s="9"/>
    </row>
    <row r="43" spans="1:17" ht="18.75" customHeight="1">
      <c r="A43" s="50"/>
      <c r="B43" s="50"/>
      <c r="C43" s="50"/>
      <c r="D43" s="50"/>
      <c r="E43" s="50"/>
      <c r="F43" s="50"/>
      <c r="G43" s="15"/>
      <c r="H43" s="33"/>
      <c r="I43" s="33"/>
      <c r="J43" s="33"/>
      <c r="K43" s="33"/>
      <c r="L43" s="33"/>
      <c r="M43" s="33"/>
      <c r="N43" s="33"/>
      <c r="O43" s="33"/>
      <c r="P43" s="16"/>
    </row>
    <row r="44" spans="1:17" ht="20.25" customHeight="1"/>
    <row r="45" spans="1:17">
      <c r="A45" t="s">
        <v>35</v>
      </c>
    </row>
    <row r="46" spans="1:17">
      <c r="Q46" t="s">
        <v>17</v>
      </c>
    </row>
    <row r="47" spans="1:17" s="5" customFormat="1" ht="62.25" customHeight="1">
      <c r="A47" s="44" t="s">
        <v>25</v>
      </c>
      <c r="B47" s="44" t="s">
        <v>36</v>
      </c>
      <c r="C47" s="44"/>
      <c r="D47" s="44"/>
      <c r="E47" s="44"/>
      <c r="F47" s="44"/>
      <c r="G47" s="44" t="s">
        <v>37</v>
      </c>
      <c r="H47" s="44" t="s">
        <v>38</v>
      </c>
      <c r="I47" s="44" t="s">
        <v>18</v>
      </c>
      <c r="J47" s="44"/>
      <c r="K47" s="44"/>
      <c r="L47" s="44" t="s">
        <v>39</v>
      </c>
      <c r="M47" s="44"/>
      <c r="N47" s="44"/>
      <c r="O47" s="44" t="s">
        <v>20</v>
      </c>
      <c r="P47" s="44"/>
      <c r="Q47" s="44"/>
    </row>
    <row r="48" spans="1:17" s="5" customFormat="1" ht="62.25" customHeight="1">
      <c r="A48" s="44"/>
      <c r="B48" s="44"/>
      <c r="C48" s="44"/>
      <c r="D48" s="44"/>
      <c r="E48" s="44"/>
      <c r="F48" s="44"/>
      <c r="G48" s="44"/>
      <c r="H48" s="44"/>
      <c r="I48" s="7" t="s">
        <v>21</v>
      </c>
      <c r="J48" s="7" t="s">
        <v>22</v>
      </c>
      <c r="K48" s="7" t="s">
        <v>27</v>
      </c>
      <c r="L48" s="7" t="s">
        <v>21</v>
      </c>
      <c r="M48" s="7" t="s">
        <v>22</v>
      </c>
      <c r="N48" s="7" t="s">
        <v>27</v>
      </c>
      <c r="O48" s="7" t="s">
        <v>21</v>
      </c>
      <c r="P48" s="7" t="s">
        <v>22</v>
      </c>
      <c r="Q48" s="7" t="s">
        <v>27</v>
      </c>
    </row>
    <row r="49" spans="1:17" s="17" customFormat="1">
      <c r="A49" s="34">
        <v>1</v>
      </c>
      <c r="B49" s="52">
        <v>2</v>
      </c>
      <c r="C49" s="52"/>
      <c r="D49" s="52"/>
      <c r="E49" s="52"/>
      <c r="F49" s="52"/>
      <c r="G49" s="34">
        <v>3</v>
      </c>
      <c r="H49" s="34">
        <v>4</v>
      </c>
      <c r="I49" s="34">
        <v>5</v>
      </c>
      <c r="J49" s="34">
        <v>6</v>
      </c>
      <c r="K49" s="34">
        <v>7</v>
      </c>
      <c r="L49" s="34">
        <v>8</v>
      </c>
      <c r="M49" s="34">
        <v>9</v>
      </c>
      <c r="N49" s="34">
        <v>10</v>
      </c>
      <c r="O49" s="34">
        <v>11</v>
      </c>
      <c r="P49" s="34">
        <v>12</v>
      </c>
      <c r="Q49" s="34">
        <v>13</v>
      </c>
    </row>
    <row r="50" spans="1:17" ht="33" customHeight="1">
      <c r="A50" s="18"/>
      <c r="B50" s="50" t="s">
        <v>85</v>
      </c>
      <c r="C50" s="50"/>
      <c r="D50" s="50"/>
      <c r="E50" s="50"/>
      <c r="F50" s="50"/>
      <c r="G50" s="19"/>
      <c r="H50" s="19" t="s">
        <v>34</v>
      </c>
      <c r="I50" s="20"/>
      <c r="J50" s="20"/>
      <c r="K50" s="20"/>
      <c r="L50" s="20"/>
      <c r="M50" s="20"/>
      <c r="N50" s="20"/>
      <c r="O50" s="20"/>
      <c r="P50" s="20"/>
      <c r="Q50" s="15"/>
    </row>
    <row r="51" spans="1:17" ht="30" customHeight="1">
      <c r="A51" s="18"/>
      <c r="B51" s="51" t="s">
        <v>100</v>
      </c>
      <c r="C51" s="51"/>
      <c r="D51" s="51"/>
      <c r="E51" s="51"/>
      <c r="F51" s="51"/>
      <c r="G51" s="19"/>
      <c r="H51" s="19"/>
      <c r="I51" s="20"/>
      <c r="J51" s="20"/>
      <c r="K51" s="20"/>
      <c r="L51" s="20"/>
      <c r="M51" s="20"/>
      <c r="N51" s="20"/>
      <c r="O51" s="20"/>
      <c r="P51" s="20"/>
      <c r="Q51" s="15"/>
    </row>
    <row r="52" spans="1:17" ht="15" customHeight="1">
      <c r="A52" s="21" t="s">
        <v>40</v>
      </c>
      <c r="B52" s="51" t="s">
        <v>41</v>
      </c>
      <c r="C52" s="51"/>
      <c r="D52" s="51"/>
      <c r="E52" s="51"/>
      <c r="F52" s="51"/>
      <c r="G52" s="19"/>
      <c r="H52" s="19"/>
      <c r="I52" s="20"/>
      <c r="J52" s="20"/>
      <c r="K52" s="20"/>
      <c r="L52" s="20"/>
      <c r="M52" s="20"/>
      <c r="N52" s="20"/>
      <c r="O52" s="20"/>
      <c r="P52" s="20"/>
      <c r="Q52" s="15"/>
    </row>
    <row r="53" spans="1:17" ht="40.5" customHeight="1">
      <c r="A53" s="21" t="s">
        <v>42</v>
      </c>
      <c r="B53" s="53" t="s">
        <v>86</v>
      </c>
      <c r="C53" s="53"/>
      <c r="D53" s="53"/>
      <c r="E53" s="53"/>
      <c r="F53" s="53"/>
      <c r="G53" s="22" t="s">
        <v>43</v>
      </c>
      <c r="H53" s="23" t="s">
        <v>105</v>
      </c>
      <c r="I53" s="33">
        <v>0</v>
      </c>
      <c r="J53" s="33">
        <v>2217284.2000000002</v>
      </c>
      <c r="K53" s="33">
        <f>SUM(I53:J53)</f>
        <v>2217284.2000000002</v>
      </c>
      <c r="L53" s="33">
        <v>0</v>
      </c>
      <c r="M53" s="33">
        <v>2147403.02</v>
      </c>
      <c r="N53" s="33">
        <f>SUM(L53:M53)</f>
        <v>2147403.02</v>
      </c>
      <c r="O53" s="33">
        <f>L53-I53</f>
        <v>0</v>
      </c>
      <c r="P53" s="33">
        <f>M53-J53</f>
        <v>-69881.180000000168</v>
      </c>
      <c r="Q53" s="33">
        <f>SUM(O53:P53)</f>
        <v>-69881.180000000168</v>
      </c>
    </row>
    <row r="54" spans="1:17" ht="18" customHeight="1">
      <c r="A54" s="18"/>
      <c r="B54" s="50" t="s">
        <v>99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5" customHeight="1">
      <c r="A55" s="21" t="s">
        <v>44</v>
      </c>
      <c r="B55" s="51" t="s">
        <v>45</v>
      </c>
      <c r="C55" s="51"/>
      <c r="D55" s="51"/>
      <c r="E55" s="51"/>
      <c r="F55" s="51"/>
      <c r="G55" s="24"/>
      <c r="H55" s="25"/>
      <c r="I55" s="25"/>
      <c r="J55" s="25"/>
      <c r="K55" s="26"/>
      <c r="L55" s="26"/>
      <c r="M55" s="26"/>
      <c r="N55" s="26"/>
      <c r="O55" s="26"/>
      <c r="P55" s="26"/>
      <c r="Q55" s="24"/>
    </row>
    <row r="56" spans="1:17" ht="40.5" customHeight="1">
      <c r="A56" s="21" t="s">
        <v>46</v>
      </c>
      <c r="B56" s="50" t="s">
        <v>106</v>
      </c>
      <c r="C56" s="50"/>
      <c r="D56" s="50"/>
      <c r="E56" s="50"/>
      <c r="F56" s="50"/>
      <c r="G56" s="22" t="s">
        <v>87</v>
      </c>
      <c r="H56" s="23" t="s">
        <v>47</v>
      </c>
      <c r="I56" s="35">
        <v>0</v>
      </c>
      <c r="J56" s="36">
        <v>1146.3399999999999</v>
      </c>
      <c r="K56" s="33">
        <f>SUM(I56:J56)</f>
        <v>1146.3399999999999</v>
      </c>
      <c r="L56" s="28">
        <v>0</v>
      </c>
      <c r="M56" s="33">
        <v>1146.3399999999999</v>
      </c>
      <c r="N56" s="33">
        <f>SUM(L56:M56)</f>
        <v>1146.3399999999999</v>
      </c>
      <c r="O56" s="28">
        <f>L56-I56</f>
        <v>0</v>
      </c>
      <c r="P56" s="28">
        <f>M56-J56</f>
        <v>0</v>
      </c>
      <c r="Q56" s="28">
        <f>SUM(O56:P56)</f>
        <v>0</v>
      </c>
    </row>
    <row r="57" spans="1:17" ht="18" customHeight="1">
      <c r="A57" s="18"/>
      <c r="B57" s="50" t="s">
        <v>91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5" customHeight="1">
      <c r="A58" s="21" t="s">
        <v>49</v>
      </c>
      <c r="B58" s="51" t="s">
        <v>50</v>
      </c>
      <c r="C58" s="51"/>
      <c r="D58" s="51"/>
      <c r="E58" s="51"/>
      <c r="F58" s="51"/>
      <c r="G58" s="24"/>
      <c r="H58" s="25"/>
      <c r="I58" s="25"/>
      <c r="J58" s="25"/>
      <c r="K58" s="26"/>
      <c r="L58" s="26"/>
      <c r="M58" s="26"/>
      <c r="N58" s="26"/>
      <c r="O58" s="26"/>
      <c r="P58" s="26"/>
      <c r="Q58" s="24"/>
    </row>
    <row r="59" spans="1:17" ht="23.25" customHeight="1">
      <c r="A59" s="21" t="s">
        <v>51</v>
      </c>
      <c r="B59" s="50" t="s">
        <v>88</v>
      </c>
      <c r="C59" s="50"/>
      <c r="D59" s="50"/>
      <c r="E59" s="50"/>
      <c r="F59" s="50"/>
      <c r="G59" s="7" t="s">
        <v>43</v>
      </c>
      <c r="H59" s="23" t="s">
        <v>52</v>
      </c>
      <c r="I59" s="36">
        <v>0</v>
      </c>
      <c r="J59" s="36">
        <v>1934</v>
      </c>
      <c r="K59" s="36">
        <f>SUM(I59:J59)</f>
        <v>1934</v>
      </c>
      <c r="L59" s="36">
        <v>0</v>
      </c>
      <c r="M59" s="36">
        <v>1873</v>
      </c>
      <c r="N59" s="36">
        <f>SUM(L59:M59)</f>
        <v>1873</v>
      </c>
      <c r="O59" s="33">
        <f>L59-I59</f>
        <v>0</v>
      </c>
      <c r="P59" s="33">
        <f>M59-J59</f>
        <v>-61</v>
      </c>
      <c r="Q59" s="33">
        <f>SUM(O59:P59)</f>
        <v>-61</v>
      </c>
    </row>
    <row r="60" spans="1:17" ht="18" customHeight="1">
      <c r="A60" s="18"/>
      <c r="B60" s="50" t="s">
        <v>99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ht="15" customHeight="1">
      <c r="A61" s="21" t="s">
        <v>53</v>
      </c>
      <c r="B61" s="51" t="s">
        <v>54</v>
      </c>
      <c r="C61" s="51"/>
      <c r="D61" s="51"/>
      <c r="E61" s="51"/>
      <c r="F61" s="51"/>
      <c r="G61" s="24"/>
      <c r="H61" s="25"/>
      <c r="I61" s="25"/>
      <c r="J61" s="25"/>
      <c r="K61" s="26"/>
      <c r="L61" s="26"/>
      <c r="M61" s="26"/>
      <c r="N61" s="26"/>
      <c r="O61" s="26"/>
      <c r="P61" s="26"/>
      <c r="Q61" s="24"/>
    </row>
    <row r="62" spans="1:17" ht="51" customHeight="1">
      <c r="A62" s="21" t="s">
        <v>55</v>
      </c>
      <c r="B62" s="50" t="s">
        <v>89</v>
      </c>
      <c r="C62" s="50"/>
      <c r="D62" s="50"/>
      <c r="E62" s="50"/>
      <c r="F62" s="50"/>
      <c r="G62" s="22" t="s">
        <v>56</v>
      </c>
      <c r="H62" s="19" t="s">
        <v>57</v>
      </c>
      <c r="I62" s="28">
        <v>0</v>
      </c>
      <c r="J62" s="33">
        <v>20.53</v>
      </c>
      <c r="K62" s="33">
        <f>SUM(I62:J62)</f>
        <v>20.53</v>
      </c>
      <c r="L62" s="28">
        <v>0</v>
      </c>
      <c r="M62" s="33">
        <v>20.53</v>
      </c>
      <c r="N62" s="33">
        <f>SUM(L62:M62)</f>
        <v>20.53</v>
      </c>
      <c r="O62" s="28">
        <f>L62-I62</f>
        <v>0</v>
      </c>
      <c r="P62" s="28">
        <f>M62-J62</f>
        <v>0</v>
      </c>
      <c r="Q62" s="28">
        <f>SUM(O62:P62)</f>
        <v>0</v>
      </c>
    </row>
    <row r="63" spans="1:17" ht="18" customHeight="1">
      <c r="A63" s="18"/>
      <c r="B63" s="50" t="s">
        <v>91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34.5" customHeight="1">
      <c r="A64" s="18"/>
      <c r="B64" s="51" t="s">
        <v>101</v>
      </c>
      <c r="C64" s="51"/>
      <c r="D64" s="51"/>
      <c r="E64" s="51"/>
      <c r="F64" s="51"/>
      <c r="G64" s="27"/>
      <c r="H64" s="27"/>
      <c r="I64" s="20"/>
      <c r="J64" s="20"/>
      <c r="K64" s="20"/>
      <c r="L64" s="20"/>
      <c r="M64" s="20"/>
      <c r="N64" s="20"/>
      <c r="O64" s="20"/>
      <c r="P64" s="20"/>
      <c r="Q64" s="15"/>
    </row>
    <row r="65" spans="1:17" ht="15" customHeight="1">
      <c r="A65" s="21" t="s">
        <v>58</v>
      </c>
      <c r="B65" s="51" t="s">
        <v>41</v>
      </c>
      <c r="C65" s="51"/>
      <c r="D65" s="51"/>
      <c r="E65" s="51"/>
      <c r="F65" s="51"/>
      <c r="G65" s="27"/>
      <c r="H65" s="27"/>
      <c r="I65" s="20"/>
      <c r="J65" s="20"/>
      <c r="K65" s="20"/>
      <c r="L65" s="20"/>
      <c r="M65" s="20"/>
      <c r="N65" s="20"/>
      <c r="O65" s="20"/>
      <c r="P65" s="20"/>
      <c r="Q65" s="15"/>
    </row>
    <row r="66" spans="1:17" ht="35.25" customHeight="1">
      <c r="A66" s="21" t="s">
        <v>59</v>
      </c>
      <c r="B66" s="50" t="s">
        <v>90</v>
      </c>
      <c r="C66" s="50"/>
      <c r="D66" s="50"/>
      <c r="E66" s="50"/>
      <c r="F66" s="50"/>
      <c r="G66" s="22" t="s">
        <v>43</v>
      </c>
      <c r="H66" s="23" t="s">
        <v>77</v>
      </c>
      <c r="I66" s="36">
        <v>0</v>
      </c>
      <c r="J66" s="36">
        <v>282715.8</v>
      </c>
      <c r="K66" s="33">
        <f>SUM(I66:J66)</f>
        <v>282715.8</v>
      </c>
      <c r="L66" s="33">
        <v>0</v>
      </c>
      <c r="M66" s="33">
        <v>282715.8</v>
      </c>
      <c r="N66" s="33">
        <f>SUM(L66:M66)</f>
        <v>282715.8</v>
      </c>
      <c r="O66" s="33">
        <f>L66-I66</f>
        <v>0</v>
      </c>
      <c r="P66" s="33">
        <f>M66-J66</f>
        <v>0</v>
      </c>
      <c r="Q66" s="33">
        <f>SUM(O66:P66)</f>
        <v>0</v>
      </c>
    </row>
    <row r="67" spans="1:17" ht="17.25" customHeight="1">
      <c r="A67" s="18"/>
      <c r="B67" s="50" t="s">
        <v>91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ht="15" customHeight="1">
      <c r="A68" s="21" t="s">
        <v>61</v>
      </c>
      <c r="B68" s="51" t="s">
        <v>45</v>
      </c>
      <c r="C68" s="51"/>
      <c r="D68" s="51"/>
      <c r="E68" s="51"/>
      <c r="F68" s="51"/>
      <c r="G68" s="24"/>
      <c r="H68" s="25"/>
      <c r="I68" s="25"/>
      <c r="J68" s="25"/>
      <c r="K68" s="26"/>
      <c r="L68" s="26"/>
      <c r="M68" s="26"/>
      <c r="N68" s="26"/>
      <c r="O68" s="26"/>
      <c r="P68" s="26"/>
      <c r="Q68" s="24"/>
    </row>
    <row r="69" spans="1:17" ht="35.25" customHeight="1">
      <c r="A69" s="21" t="s">
        <v>62</v>
      </c>
      <c r="B69" s="50" t="s">
        <v>92</v>
      </c>
      <c r="C69" s="50"/>
      <c r="D69" s="50"/>
      <c r="E69" s="50"/>
      <c r="F69" s="50"/>
      <c r="G69" s="22" t="s">
        <v>103</v>
      </c>
      <c r="H69" s="23" t="s">
        <v>47</v>
      </c>
      <c r="I69" s="35">
        <v>0</v>
      </c>
      <c r="J69" s="35">
        <v>3</v>
      </c>
      <c r="K69" s="28">
        <f>SUM(I69:J69)</f>
        <v>3</v>
      </c>
      <c r="L69" s="28">
        <v>0</v>
      </c>
      <c r="M69" s="28">
        <v>3</v>
      </c>
      <c r="N69" s="28">
        <f>SUM(L69:M69)</f>
        <v>3</v>
      </c>
      <c r="O69" s="28">
        <f>L69-I69</f>
        <v>0</v>
      </c>
      <c r="P69" s="28">
        <f>M69-J69</f>
        <v>0</v>
      </c>
      <c r="Q69" s="28">
        <f>SUM(O69:P69)</f>
        <v>0</v>
      </c>
    </row>
    <row r="70" spans="1:17">
      <c r="A70" s="21"/>
      <c r="B70" s="54" t="s">
        <v>48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</row>
    <row r="71" spans="1:17" ht="15" customHeight="1">
      <c r="A71" s="21" t="s">
        <v>63</v>
      </c>
      <c r="B71" s="51" t="s">
        <v>50</v>
      </c>
      <c r="C71" s="51"/>
      <c r="D71" s="51"/>
      <c r="E71" s="51"/>
      <c r="F71" s="51"/>
      <c r="G71" s="24"/>
      <c r="H71" s="25"/>
      <c r="I71" s="25"/>
      <c r="J71" s="25"/>
      <c r="K71" s="26"/>
      <c r="L71" s="26"/>
      <c r="M71" s="26"/>
      <c r="N71" s="26"/>
      <c r="O71" s="26"/>
      <c r="P71" s="26"/>
      <c r="Q71" s="24"/>
    </row>
    <row r="72" spans="1:17" ht="34.5" customHeight="1">
      <c r="A72" s="21" t="s">
        <v>64</v>
      </c>
      <c r="B72" s="50" t="s">
        <v>93</v>
      </c>
      <c r="C72" s="50"/>
      <c r="D72" s="50"/>
      <c r="E72" s="50"/>
      <c r="F72" s="50"/>
      <c r="G72" s="7" t="s">
        <v>43</v>
      </c>
      <c r="H72" s="23" t="s">
        <v>65</v>
      </c>
      <c r="I72" s="36">
        <v>0</v>
      </c>
      <c r="J72" s="36">
        <v>94239</v>
      </c>
      <c r="K72" s="33">
        <f t="shared" ref="K72" si="6">SUM(I72:J72)</f>
        <v>94239</v>
      </c>
      <c r="L72" s="36">
        <v>0</v>
      </c>
      <c r="M72" s="36">
        <v>94239</v>
      </c>
      <c r="N72" s="33">
        <f>SUM(L72:M72)</f>
        <v>94239</v>
      </c>
      <c r="O72" s="33">
        <f>L72-I72</f>
        <v>0</v>
      </c>
      <c r="P72" s="33">
        <f>M72-J72</f>
        <v>0</v>
      </c>
      <c r="Q72" s="33">
        <f>SUM(O72:P72)</f>
        <v>0</v>
      </c>
    </row>
    <row r="73" spans="1:17">
      <c r="A73" s="21"/>
      <c r="B73" s="54" t="s">
        <v>48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1:17" ht="15" customHeight="1">
      <c r="A74" s="21" t="s">
        <v>66</v>
      </c>
      <c r="B74" s="51" t="s">
        <v>54</v>
      </c>
      <c r="C74" s="51"/>
      <c r="D74" s="51"/>
      <c r="E74" s="51"/>
      <c r="F74" s="51"/>
      <c r="G74" s="24"/>
      <c r="H74" s="25"/>
      <c r="I74" s="25"/>
      <c r="J74" s="25"/>
      <c r="K74" s="26"/>
      <c r="L74" s="26"/>
      <c r="M74" s="26"/>
      <c r="N74" s="26"/>
      <c r="O74" s="26"/>
      <c r="P74" s="26"/>
      <c r="Q74" s="24"/>
    </row>
    <row r="75" spans="1:17" ht="31.5" customHeight="1">
      <c r="A75" s="21" t="s">
        <v>67</v>
      </c>
      <c r="B75" s="50" t="s">
        <v>94</v>
      </c>
      <c r="C75" s="50"/>
      <c r="D75" s="50"/>
      <c r="E75" s="50"/>
      <c r="F75" s="50"/>
      <c r="G75" s="22" t="s">
        <v>56</v>
      </c>
      <c r="H75" s="19" t="s">
        <v>57</v>
      </c>
      <c r="I75" s="28">
        <v>0</v>
      </c>
      <c r="J75" s="28">
        <v>100</v>
      </c>
      <c r="K75" s="28">
        <v>100</v>
      </c>
      <c r="L75" s="28">
        <v>0</v>
      </c>
      <c r="M75" s="28">
        <v>100</v>
      </c>
      <c r="N75" s="28">
        <f>SUM(L75:M75)</f>
        <v>100</v>
      </c>
      <c r="O75" s="28">
        <f>L75-I75</f>
        <v>0</v>
      </c>
      <c r="P75" s="28">
        <f>M75-J75</f>
        <v>0</v>
      </c>
      <c r="Q75" s="28">
        <f>SUM(O75:P75)</f>
        <v>0</v>
      </c>
    </row>
    <row r="76" spans="1:17">
      <c r="A76" s="21"/>
      <c r="B76" s="54" t="s">
        <v>48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1:17" ht="31.5" customHeight="1">
      <c r="A77" s="21"/>
      <c r="B77" s="51" t="s">
        <v>95</v>
      </c>
      <c r="C77" s="51"/>
      <c r="D77" s="51"/>
      <c r="E77" s="51"/>
      <c r="F77" s="51"/>
      <c r="G77" s="27"/>
      <c r="H77" s="27"/>
      <c r="I77" s="20"/>
      <c r="J77" s="20"/>
      <c r="K77" s="20"/>
      <c r="L77" s="20"/>
      <c r="M77" s="20"/>
      <c r="N77" s="20"/>
      <c r="O77" s="20"/>
      <c r="P77" s="20"/>
      <c r="Q77" s="15"/>
    </row>
    <row r="78" spans="1:17" ht="15" customHeight="1">
      <c r="A78" s="21" t="s">
        <v>68</v>
      </c>
      <c r="B78" s="51" t="s">
        <v>41</v>
      </c>
      <c r="C78" s="51"/>
      <c r="D78" s="51"/>
      <c r="E78" s="51"/>
      <c r="F78" s="51"/>
      <c r="G78" s="27"/>
      <c r="H78" s="27"/>
      <c r="I78" s="20"/>
      <c r="J78" s="20"/>
      <c r="K78" s="20"/>
      <c r="L78" s="20"/>
      <c r="M78" s="20"/>
      <c r="N78" s="20"/>
      <c r="O78" s="20"/>
      <c r="P78" s="20"/>
      <c r="Q78" s="15"/>
    </row>
    <row r="79" spans="1:17" ht="42.75" customHeight="1">
      <c r="A79" s="21" t="s">
        <v>69</v>
      </c>
      <c r="B79" s="50" t="s">
        <v>96</v>
      </c>
      <c r="C79" s="50"/>
      <c r="D79" s="50"/>
      <c r="E79" s="50"/>
      <c r="F79" s="50"/>
      <c r="G79" s="22" t="s">
        <v>43</v>
      </c>
      <c r="H79" s="23" t="s">
        <v>60</v>
      </c>
      <c r="I79" s="36">
        <v>526000</v>
      </c>
      <c r="J79" s="36">
        <v>0</v>
      </c>
      <c r="K79" s="33">
        <f>SUM(I79:J79)</f>
        <v>526000</v>
      </c>
      <c r="L79" s="33">
        <v>526000</v>
      </c>
      <c r="M79" s="36">
        <v>0</v>
      </c>
      <c r="N79" s="33">
        <f>SUM(L79:M79)</f>
        <v>526000</v>
      </c>
      <c r="O79" s="33">
        <f>L79-I79</f>
        <v>0</v>
      </c>
      <c r="P79" s="33">
        <f>M79-J79</f>
        <v>0</v>
      </c>
      <c r="Q79" s="33">
        <f>SUM(O79:P79)</f>
        <v>0</v>
      </c>
    </row>
    <row r="80" spans="1:17">
      <c r="A80" s="21"/>
      <c r="B80" s="54" t="s">
        <v>48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1:17" ht="15" customHeight="1">
      <c r="A81" s="21" t="s">
        <v>70</v>
      </c>
      <c r="B81" s="51" t="s">
        <v>45</v>
      </c>
      <c r="C81" s="51"/>
      <c r="D81" s="51"/>
      <c r="E81" s="51"/>
      <c r="F81" s="51"/>
      <c r="G81" s="24"/>
      <c r="H81" s="25"/>
      <c r="I81" s="25"/>
      <c r="J81" s="25"/>
      <c r="K81" s="26"/>
      <c r="L81" s="26"/>
      <c r="M81" s="26"/>
      <c r="N81" s="26"/>
      <c r="O81" s="26"/>
      <c r="P81" s="26"/>
      <c r="Q81" s="24"/>
    </row>
    <row r="82" spans="1:17" ht="39.75" customHeight="1">
      <c r="A82" s="21" t="s">
        <v>71</v>
      </c>
      <c r="B82" s="50" t="s">
        <v>76</v>
      </c>
      <c r="C82" s="50"/>
      <c r="D82" s="50"/>
      <c r="E82" s="50"/>
      <c r="F82" s="50"/>
      <c r="G82" s="22" t="s">
        <v>72</v>
      </c>
      <c r="H82" s="23" t="s">
        <v>47</v>
      </c>
      <c r="I82" s="35">
        <v>1</v>
      </c>
      <c r="J82" s="35">
        <v>0</v>
      </c>
      <c r="K82" s="28">
        <f>SUM(I82:J82)</f>
        <v>1</v>
      </c>
      <c r="L82" s="28">
        <v>1</v>
      </c>
      <c r="M82" s="28">
        <v>0</v>
      </c>
      <c r="N82" s="28">
        <f>SUM(L82:M82)</f>
        <v>1</v>
      </c>
      <c r="O82" s="28">
        <f>L82-I82</f>
        <v>0</v>
      </c>
      <c r="P82" s="28">
        <f>M82-J82</f>
        <v>0</v>
      </c>
      <c r="Q82" s="28">
        <f>SUM(O82:P82)</f>
        <v>0</v>
      </c>
    </row>
    <row r="83" spans="1:17">
      <c r="A83" s="21"/>
      <c r="B83" s="54" t="s">
        <v>48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</row>
    <row r="84" spans="1:17" ht="15" customHeight="1">
      <c r="A84" s="21" t="s">
        <v>73</v>
      </c>
      <c r="B84" s="51" t="s">
        <v>50</v>
      </c>
      <c r="C84" s="51"/>
      <c r="D84" s="51"/>
      <c r="E84" s="51"/>
      <c r="F84" s="51"/>
      <c r="G84" s="24"/>
      <c r="H84" s="25"/>
      <c r="I84" s="25"/>
      <c r="J84" s="25"/>
      <c r="K84" s="26"/>
      <c r="L84" s="26"/>
      <c r="M84" s="26"/>
      <c r="N84" s="26"/>
      <c r="O84" s="26"/>
      <c r="P84" s="26"/>
      <c r="Q84" s="24"/>
    </row>
    <row r="85" spans="1:17" ht="33.75" customHeight="1">
      <c r="A85" s="21" t="s">
        <v>74</v>
      </c>
      <c r="B85" s="50" t="s">
        <v>97</v>
      </c>
      <c r="C85" s="50"/>
      <c r="D85" s="50"/>
      <c r="E85" s="50"/>
      <c r="F85" s="50"/>
      <c r="G85" s="7" t="s">
        <v>43</v>
      </c>
      <c r="H85" s="23" t="s">
        <v>75</v>
      </c>
      <c r="I85" s="36">
        <v>526000</v>
      </c>
      <c r="J85" s="36">
        <v>0</v>
      </c>
      <c r="K85" s="36">
        <f>SUM(I85:J85)</f>
        <v>526000</v>
      </c>
      <c r="L85" s="36">
        <v>526000</v>
      </c>
      <c r="M85" s="36">
        <v>0</v>
      </c>
      <c r="N85" s="33">
        <f>SUM(L85:M85)</f>
        <v>526000</v>
      </c>
      <c r="O85" s="33">
        <f>L85-I85</f>
        <v>0</v>
      </c>
      <c r="P85" s="33">
        <f>M85-J85</f>
        <v>0</v>
      </c>
      <c r="Q85" s="33">
        <f>SUM(O85:P85)</f>
        <v>0</v>
      </c>
    </row>
    <row r="86" spans="1:17">
      <c r="A86" s="21"/>
      <c r="B86" s="54" t="s">
        <v>48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</row>
    <row r="88" spans="1:17">
      <c r="A88" s="29"/>
      <c r="B88" t="s">
        <v>78</v>
      </c>
    </row>
    <row r="89" spans="1:17" ht="53.25" customHeight="1">
      <c r="B89" s="37" t="s">
        <v>108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</row>
    <row r="90" spans="1:17" ht="39.75" customHeight="1">
      <c r="A90" s="29" t="s">
        <v>107</v>
      </c>
      <c r="O90" t="s">
        <v>98</v>
      </c>
    </row>
    <row r="92" spans="1:17" ht="27" customHeight="1">
      <c r="A92" s="29" t="s">
        <v>79</v>
      </c>
      <c r="O92" t="s">
        <v>80</v>
      </c>
    </row>
  </sheetData>
  <mergeCells count="104">
    <mergeCell ref="B83:Q83"/>
    <mergeCell ref="B84:F84"/>
    <mergeCell ref="B85:F85"/>
    <mergeCell ref="B86:Q86"/>
    <mergeCell ref="B77:F77"/>
    <mergeCell ref="B78:F78"/>
    <mergeCell ref="B79:F79"/>
    <mergeCell ref="B80:Q80"/>
    <mergeCell ref="B81:F81"/>
    <mergeCell ref="B82:F82"/>
    <mergeCell ref="B73:Q73"/>
    <mergeCell ref="B74:F74"/>
    <mergeCell ref="B75:F75"/>
    <mergeCell ref="B76:Q76"/>
    <mergeCell ref="B68:F68"/>
    <mergeCell ref="B69:F69"/>
    <mergeCell ref="B70:Q70"/>
    <mergeCell ref="B71:F71"/>
    <mergeCell ref="B72:F72"/>
    <mergeCell ref="B63:Q63"/>
    <mergeCell ref="B64:F64"/>
    <mergeCell ref="B65:F65"/>
    <mergeCell ref="B66:F66"/>
    <mergeCell ref="B67:Q67"/>
    <mergeCell ref="B59:F59"/>
    <mergeCell ref="B60:Q60"/>
    <mergeCell ref="B61:F61"/>
    <mergeCell ref="B62:F62"/>
    <mergeCell ref="B54:Q54"/>
    <mergeCell ref="B55:F55"/>
    <mergeCell ref="B56:F56"/>
    <mergeCell ref="B57:Q57"/>
    <mergeCell ref="B58:F58"/>
    <mergeCell ref="B49:F49"/>
    <mergeCell ref="B50:F50"/>
    <mergeCell ref="B51:F51"/>
    <mergeCell ref="B52:F52"/>
    <mergeCell ref="B53:F53"/>
    <mergeCell ref="P40:P41"/>
    <mergeCell ref="A42:F42"/>
    <mergeCell ref="A43:F43"/>
    <mergeCell ref="A47:A48"/>
    <mergeCell ref="B47:F48"/>
    <mergeCell ref="G47:G48"/>
    <mergeCell ref="H47:H48"/>
    <mergeCell ref="I47:K47"/>
    <mergeCell ref="L47:N47"/>
    <mergeCell ref="O47:Q47"/>
    <mergeCell ref="B34:F34"/>
    <mergeCell ref="A40:F41"/>
    <mergeCell ref="G40:I40"/>
    <mergeCell ref="J40:L40"/>
    <mergeCell ref="M40:O40"/>
    <mergeCell ref="B30:F30"/>
    <mergeCell ref="B31:F31"/>
    <mergeCell ref="B32:F32"/>
    <mergeCell ref="B33:F33"/>
    <mergeCell ref="B17:C17"/>
    <mergeCell ref="A21:G21"/>
    <mergeCell ref="H21:M21"/>
    <mergeCell ref="A28:A29"/>
    <mergeCell ref="B28:F29"/>
    <mergeCell ref="G28:I28"/>
    <mergeCell ref="J28:L28"/>
    <mergeCell ref="M28:O28"/>
    <mergeCell ref="P28:P29"/>
    <mergeCell ref="O23:P23"/>
    <mergeCell ref="A24:C24"/>
    <mergeCell ref="D24:E24"/>
    <mergeCell ref="F24:G24"/>
    <mergeCell ref="H24:I24"/>
    <mergeCell ref="J24:K24"/>
    <mergeCell ref="L24:M24"/>
    <mergeCell ref="O24:P24"/>
    <mergeCell ref="A23:C23"/>
    <mergeCell ref="D23:E23"/>
    <mergeCell ref="F23:G23"/>
    <mergeCell ref="H23:I23"/>
    <mergeCell ref="J23:K23"/>
    <mergeCell ref="L23:M23"/>
    <mergeCell ref="B89:Q89"/>
    <mergeCell ref="A8:Q8"/>
    <mergeCell ref="B10:C10"/>
    <mergeCell ref="E10:M10"/>
    <mergeCell ref="B11:C11"/>
    <mergeCell ref="B13:C13"/>
    <mergeCell ref="E13:M13"/>
    <mergeCell ref="A1:Q1"/>
    <mergeCell ref="A2:Q2"/>
    <mergeCell ref="A3:Q3"/>
    <mergeCell ref="A4:Q4"/>
    <mergeCell ref="A5:Q5"/>
    <mergeCell ref="A7:Q7"/>
    <mergeCell ref="N21:Q21"/>
    <mergeCell ref="A22:C22"/>
    <mergeCell ref="D22:E22"/>
    <mergeCell ref="F22:G22"/>
    <mergeCell ref="H22:I22"/>
    <mergeCell ref="J22:K22"/>
    <mergeCell ref="L22:M22"/>
    <mergeCell ref="O22:P22"/>
    <mergeCell ref="B14:C14"/>
    <mergeCell ref="B16:C16"/>
    <mergeCell ref="E16:M16"/>
  </mergeCells>
  <pageMargins left="0.19685039370078741" right="0.19685039370078741" top="0.27559055118110237" bottom="0.27559055118110237" header="0.19685039370078741" footer="0.19685039370078741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звіт1510180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ГЛБУХ</cp:lastModifiedBy>
  <cp:lastPrinted>2019-03-18T07:50:49Z</cp:lastPrinted>
  <dcterms:created xsi:type="dcterms:W3CDTF">2019-01-16T09:12:51Z</dcterms:created>
  <dcterms:modified xsi:type="dcterms:W3CDTF">2019-03-18T09:51:09Z</dcterms:modified>
</cp:coreProperties>
</file>